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kj\Desktop\EUX - en del af svaret\EUX - en del af svaret ESF\ESF ansøgning\"/>
    </mc:Choice>
  </mc:AlternateContent>
  <bookViews>
    <workbookView xWindow="0" yWindow="0" windowWidth="23730" windowHeight="9000"/>
  </bookViews>
  <sheets>
    <sheet name="Ark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2" i="1"/>
  <c r="B63" i="1"/>
  <c r="B64" i="1"/>
  <c r="B65" i="1"/>
  <c r="B66" i="1"/>
  <c r="B67" i="1"/>
  <c r="B59" i="1"/>
  <c r="B60" i="1"/>
  <c r="B61" i="1"/>
  <c r="B58" i="1"/>
  <c r="AK6" i="1"/>
  <c r="AK7" i="1"/>
  <c r="AK8" i="1"/>
  <c r="AK9" i="1"/>
  <c r="AK10" i="1"/>
  <c r="AK5" i="1"/>
  <c r="B53" i="1"/>
  <c r="B52" i="1"/>
  <c r="B51" i="1"/>
  <c r="B50" i="1"/>
  <c r="B49" i="1"/>
  <c r="B48" i="1"/>
  <c r="C54" i="1"/>
  <c r="G21" i="1"/>
  <c r="G22" i="1"/>
  <c r="G23" i="1"/>
  <c r="G24" i="1"/>
  <c r="G26" i="1"/>
  <c r="C44" i="1"/>
  <c r="D44" i="1"/>
  <c r="B44" i="1"/>
  <c r="E44" i="1"/>
  <c r="F44" i="1"/>
  <c r="G44" i="1"/>
  <c r="C26" i="1"/>
  <c r="B26" i="1"/>
  <c r="AH12" i="1"/>
  <c r="AI12" i="1"/>
  <c r="AJ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C12" i="1"/>
  <c r="D12" i="1"/>
  <c r="E12" i="1"/>
  <c r="F12" i="1"/>
  <c r="I12" i="1"/>
  <c r="J12" i="1"/>
  <c r="K12" i="1"/>
  <c r="L12" i="1"/>
  <c r="M12" i="1"/>
  <c r="B12" i="1"/>
  <c r="AK12" i="1"/>
</calcChain>
</file>

<file path=xl/comments1.xml><?xml version="1.0" encoding="utf-8"?>
<comments xmlns="http://schemas.openxmlformats.org/spreadsheetml/2006/main">
  <authors>
    <author>Kirsten Bach Kjeldal - KBKJ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Kirsten Bach Kjeldal - KBKJ:</t>
        </r>
        <r>
          <rPr>
            <sz val="9"/>
            <color indexed="81"/>
            <rFont val="Tahoma"/>
            <family val="2"/>
          </rPr>
          <t xml:space="preserve">
+ 18 kortaft. Medtalt i praktikcenter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Kirsten Bach Kjeldal - KBKJ:</t>
        </r>
        <r>
          <rPr>
            <sz val="9"/>
            <color indexed="81"/>
            <rFont val="Tahoma"/>
            <family val="2"/>
          </rPr>
          <t xml:space="preserve">
Heraf 18 i korttidsaftaler</t>
        </r>
      </text>
    </comment>
  </commentList>
</comments>
</file>

<file path=xl/sharedStrings.xml><?xml version="1.0" encoding="utf-8"?>
<sst xmlns="http://schemas.openxmlformats.org/spreadsheetml/2006/main" count="119" uniqueCount="60">
  <si>
    <t>Rybners</t>
  </si>
  <si>
    <t>Hansenberg</t>
  </si>
  <si>
    <t>EUC Syd</t>
  </si>
  <si>
    <t>IBC</t>
  </si>
  <si>
    <t>Tietgen</t>
  </si>
  <si>
    <t>BC Syd</t>
  </si>
  <si>
    <t>Campus Vejle</t>
  </si>
  <si>
    <t>BC Vejen</t>
  </si>
  <si>
    <t>GF1</t>
  </si>
  <si>
    <t>GF2</t>
  </si>
  <si>
    <t>Praktikcenter</t>
  </si>
  <si>
    <t>Praktik-center</t>
  </si>
  <si>
    <t>Mangler praktik</t>
  </si>
  <si>
    <t>EUX år</t>
  </si>
  <si>
    <t>HF praktik</t>
  </si>
  <si>
    <t>HF ordinær/ kort aftale</t>
  </si>
  <si>
    <t>EUC Lillebælt</t>
  </si>
  <si>
    <t>Ordinært HF</t>
  </si>
  <si>
    <t>Sum</t>
  </si>
  <si>
    <t>I alt</t>
  </si>
  <si>
    <t>Ordinært hovedforløb</t>
  </si>
  <si>
    <t>Kort aftale</t>
  </si>
  <si>
    <t>Samlet overblik</t>
  </si>
  <si>
    <t>Samlet overblik over EUX på de merkantile uddannelser</t>
  </si>
  <si>
    <t>Merkantile</t>
  </si>
  <si>
    <r>
      <t xml:space="preserve">Mekaniker i alt 67 </t>
    </r>
    <r>
      <rPr>
        <b/>
        <sz val="10"/>
        <color rgb="FFFF0000"/>
        <rFont val="Verdana"/>
        <family val="2"/>
      </rPr>
      <t>(10,8 %)</t>
    </r>
  </si>
  <si>
    <r>
      <t>Tømrer i alt 189</t>
    </r>
    <r>
      <rPr>
        <b/>
        <sz val="10"/>
        <color rgb="FFFF0000"/>
        <rFont val="Verdana"/>
        <family val="2"/>
      </rPr>
      <t xml:space="preserve"> (30,4 %)</t>
    </r>
  </si>
  <si>
    <r>
      <t xml:space="preserve">Murer i alt 9 </t>
    </r>
    <r>
      <rPr>
        <b/>
        <sz val="10"/>
        <color rgb="FFFF0000"/>
        <rFont val="Verdana"/>
        <family val="2"/>
      </rPr>
      <t>(1,4 %</t>
    </r>
    <r>
      <rPr>
        <b/>
        <sz val="10"/>
        <color theme="1"/>
        <rFont val="Verdana"/>
        <family val="2"/>
      </rPr>
      <t>)</t>
    </r>
  </si>
  <si>
    <r>
      <t xml:space="preserve">Smed i alt 41 </t>
    </r>
    <r>
      <rPr>
        <b/>
        <sz val="10"/>
        <color rgb="FFFF0000"/>
        <rFont val="Verdana"/>
        <family val="2"/>
      </rPr>
      <t>(6,6 %)</t>
    </r>
  </si>
  <si>
    <r>
      <t>Elektriker i alt 148</t>
    </r>
    <r>
      <rPr>
        <b/>
        <sz val="10"/>
        <color rgb="FFFF0000"/>
        <rFont val="Verdana"/>
        <family val="2"/>
      </rPr>
      <t xml:space="preserve"> (23,8 %)</t>
    </r>
  </si>
  <si>
    <r>
      <t xml:space="preserve">Ernæringsassistent i alt 9 </t>
    </r>
    <r>
      <rPr>
        <b/>
        <sz val="10"/>
        <color rgb="FFFF0000"/>
        <rFont val="Verdana"/>
        <family val="2"/>
      </rPr>
      <t>(1,4 %)</t>
    </r>
  </si>
  <si>
    <r>
      <t xml:space="preserve">Bygnings-maler i alt 2 </t>
    </r>
    <r>
      <rPr>
        <b/>
        <sz val="10"/>
        <color rgb="FFFF0000"/>
        <rFont val="Verdana"/>
        <family val="2"/>
      </rPr>
      <t>(0,3 %)</t>
    </r>
  </si>
  <si>
    <r>
      <t xml:space="preserve">Snedker i alt 10 </t>
    </r>
    <r>
      <rPr>
        <b/>
        <sz val="10"/>
        <color rgb="FFFF0000"/>
        <rFont val="Verdana"/>
        <family val="2"/>
      </rPr>
      <t>(1,6 %)</t>
    </r>
  </si>
  <si>
    <r>
      <t xml:space="preserve">Automatik/IT uddannelser i alt 114 </t>
    </r>
    <r>
      <rPr>
        <b/>
        <sz val="10"/>
        <color rgb="FFFF0000"/>
        <rFont val="Verdana"/>
        <family val="2"/>
      </rPr>
      <t>(18,4 %)</t>
    </r>
  </si>
  <si>
    <r>
      <t xml:space="preserve">Procesoperatør i alt 7 </t>
    </r>
    <r>
      <rPr>
        <b/>
        <sz val="10"/>
        <color rgb="FFFF0000"/>
        <rFont val="Verdana"/>
        <family val="2"/>
      </rPr>
      <t>(1,1 %)</t>
    </r>
  </si>
  <si>
    <r>
      <t xml:space="preserve">VVS i alt 3 </t>
    </r>
    <r>
      <rPr>
        <b/>
        <sz val="10"/>
        <color rgb="FFFF0000"/>
        <rFont val="Verdana"/>
        <family val="2"/>
      </rPr>
      <t>(0,5 %)</t>
    </r>
  </si>
  <si>
    <r>
      <t xml:space="preserve">Bager/ konditor i alt 1 </t>
    </r>
    <r>
      <rPr>
        <b/>
        <sz val="10"/>
        <color rgb="FFFF0000"/>
        <rFont val="Verdana"/>
        <family val="2"/>
      </rPr>
      <t>(0,2 %)</t>
    </r>
  </si>
  <si>
    <t>Status EUX praktik tekniske uddannelser i %.</t>
  </si>
  <si>
    <t>Tek-nisk</t>
  </si>
  <si>
    <t>Svendborg ES</t>
  </si>
  <si>
    <t>SDE</t>
  </si>
  <si>
    <t>Vestfyn</t>
  </si>
  <si>
    <t>Erhvervsgym Grindsted</t>
  </si>
  <si>
    <t>Handelsgym Ribe</t>
  </si>
  <si>
    <r>
      <t xml:space="preserve">Industri-tekniker i alt 21 </t>
    </r>
    <r>
      <rPr>
        <b/>
        <sz val="10"/>
        <color rgb="FFFF0000"/>
        <rFont val="Verdana"/>
        <family val="2"/>
      </rPr>
      <t>(3,4 %)</t>
    </r>
  </si>
  <si>
    <t>EUX elever på de tekniske skoler</t>
  </si>
  <si>
    <t>EUX elever på de merkantile skoler</t>
  </si>
  <si>
    <t>Oversigt over deltagende skoler og EUX elever på forløb - status marts 2016</t>
  </si>
  <si>
    <t>Vest</t>
  </si>
  <si>
    <t>Sønderjylland</t>
  </si>
  <si>
    <t>Trekantområdet</t>
  </si>
  <si>
    <t>Fyn</t>
  </si>
  <si>
    <t>Rybners (teknisk) + Handelsgymnasiet Ribe + Vejen BC + Erhvervsgymnasiet Grindsted + Rybners (merkantil)</t>
  </si>
  <si>
    <t>109+31+24+117</t>
  </si>
  <si>
    <t>EUC Syd + BCSyd</t>
  </si>
  <si>
    <t>48+66</t>
  </si>
  <si>
    <t>Hansenberg +EUC Lillebælt + IBC + Campus Vejle</t>
  </si>
  <si>
    <t>31+34+153+90</t>
  </si>
  <si>
    <t>SDE + Svendborg (teknisk) + Tietgen + Vestfyns + Svendborg (merkantil)</t>
  </si>
  <si>
    <t>382+17+265+15+55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</si>
</sst>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Verdana"/>
      <family val="2"/>
    </font>
    <font>
      <b/>
      <sz val="10"/>
      <color rgb="FFFF0000"/>
      <name val="Verdana"/>
      <family val="2"/>
    </font>
    <font>
      <sz val="11"/>
      <color rgb="FF1F497D"/>
      <name val="Calibri"/>
      <family val="2"/>
    </font>
    <font>
      <sz val="10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ill="1"/>
    <xf numFmtId="0" fontId="0" fillId="0" borderId="7" xfId="0" applyFill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17" xfId="0" applyBorder="1"/>
    <xf numFmtId="0" fontId="1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/>
    <xf numFmtId="0" fontId="0" fillId="0" borderId="0" xfId="0" applyFill="1" applyBorder="1"/>
    <xf numFmtId="0" fontId="1" fillId="0" borderId="9" xfId="0" applyFont="1" applyFill="1" applyBorder="1"/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/>
    <xf numFmtId="0" fontId="0" fillId="0" borderId="0" xfId="0" applyFont="1" applyBorder="1"/>
    <xf numFmtId="0" fontId="3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2" xfId="0" applyFont="1" applyBorder="1" applyAlignment="1"/>
    <xf numFmtId="0" fontId="1" fillId="0" borderId="21" xfId="0" applyFont="1" applyFill="1" applyBorder="1"/>
    <xf numFmtId="0" fontId="1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9" xfId="0" applyBorder="1"/>
    <xf numFmtId="0" fontId="0" fillId="0" borderId="20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5" fillId="0" borderId="0" xfId="0" applyFont="1"/>
    <xf numFmtId="0" fontId="0" fillId="0" borderId="3" xfId="0" applyFont="1" applyBorder="1"/>
    <xf numFmtId="164" fontId="0" fillId="0" borderId="3" xfId="1" applyNumberFormat="1" applyFont="1" applyBorder="1"/>
    <xf numFmtId="164" fontId="0" fillId="0" borderId="3" xfId="0" applyNumberFormat="1" applyBorder="1"/>
    <xf numFmtId="0" fontId="0" fillId="0" borderId="21" xfId="0" applyBorder="1"/>
    <xf numFmtId="0" fontId="0" fillId="0" borderId="22" xfId="0" applyFont="1" applyBorder="1"/>
    <xf numFmtId="0" fontId="0" fillId="0" borderId="23" xfId="0" applyFont="1" applyBorder="1"/>
    <xf numFmtId="0" fontId="0" fillId="0" borderId="21" xfId="0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/>
    <xf numFmtId="0" fontId="1" fillId="0" borderId="0" xfId="0" applyFont="1"/>
    <xf numFmtId="0" fontId="2" fillId="0" borderId="0" xfId="0" applyFont="1" applyAlignment="1"/>
    <xf numFmtId="0" fontId="0" fillId="0" borderId="2" xfId="0" applyFill="1" applyBorder="1"/>
    <xf numFmtId="0" fontId="0" fillId="0" borderId="25" xfId="0" applyFill="1" applyBorder="1" applyAlignment="1">
      <alignment horizontal="left"/>
    </xf>
    <xf numFmtId="0" fontId="0" fillId="0" borderId="26" xfId="0" applyBorder="1"/>
    <xf numFmtId="0" fontId="0" fillId="2" borderId="2" xfId="0" applyFill="1" applyBorder="1"/>
    <xf numFmtId="0" fontId="0" fillId="2" borderId="7" xfId="0" applyFill="1" applyBorder="1"/>
    <xf numFmtId="0" fontId="0" fillId="3" borderId="2" xfId="0" applyFill="1" applyBorder="1"/>
    <xf numFmtId="0" fontId="0" fillId="3" borderId="7" xfId="0" applyFill="1" applyBorder="1"/>
    <xf numFmtId="0" fontId="0" fillId="4" borderId="2" xfId="0" applyFill="1" applyBorder="1"/>
    <xf numFmtId="0" fontId="0" fillId="4" borderId="7" xfId="0" applyFill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Font="1" applyBorder="1" applyAlignment="1">
      <alignment horizontal="right"/>
    </xf>
    <xf numFmtId="0" fontId="1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99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81"/>
  <sheetViews>
    <sheetView tabSelected="1" topLeftCell="A28" workbookViewId="0">
      <selection activeCell="C68" sqref="C68"/>
    </sheetView>
  </sheetViews>
  <sheetFormatPr defaultRowHeight="12.75" x14ac:dyDescent="0.2"/>
  <cols>
    <col min="1" max="1" width="19.625" customWidth="1"/>
    <col min="2" max="2" width="6.625" customWidth="1"/>
    <col min="3" max="4" width="7.625" customWidth="1"/>
    <col min="5" max="5" width="7.125" customWidth="1"/>
    <col min="6" max="6" width="6.5" customWidth="1"/>
    <col min="7" max="7" width="9.875" customWidth="1"/>
    <col min="8" max="8" width="7.25" customWidth="1"/>
    <col min="9" max="9" width="7.75" customWidth="1"/>
    <col min="10" max="10" width="5.5" customWidth="1"/>
    <col min="11" max="11" width="7.625" customWidth="1"/>
    <col min="12" max="12" width="7.25" customWidth="1"/>
    <col min="13" max="13" width="5.375" customWidth="1"/>
    <col min="14" max="14" width="8" customWidth="1"/>
    <col min="15" max="15" width="6.875" customWidth="1"/>
    <col min="16" max="16" width="7.875" customWidth="1"/>
    <col min="17" max="17" width="5.375" customWidth="1"/>
    <col min="18" max="19" width="7.875" customWidth="1"/>
    <col min="20" max="20" width="8.375" customWidth="1"/>
    <col min="21" max="21" width="6.125" customWidth="1"/>
    <col min="22" max="22" width="8" customWidth="1"/>
    <col min="23" max="23" width="11.875" customWidth="1"/>
    <col min="24" max="24" width="7.125" customWidth="1"/>
    <col min="25" max="25" width="7.5" customWidth="1"/>
    <col min="26" max="26" width="6.875" customWidth="1"/>
    <col min="27" max="27" width="7.5" customWidth="1"/>
    <col min="28" max="28" width="7.25" customWidth="1"/>
    <col min="29" max="29" width="7.875" customWidth="1"/>
    <col min="30" max="30" width="8" customWidth="1"/>
    <col min="31" max="31" width="7.875" customWidth="1"/>
    <col min="32" max="32" width="7.5" customWidth="1"/>
    <col min="33" max="33" width="8.375" customWidth="1"/>
    <col min="34" max="34" width="6.5" customWidth="1"/>
    <col min="35" max="35" width="7.625" customWidth="1"/>
    <col min="36" max="36" width="8.75" customWidth="1"/>
    <col min="37" max="37" width="7.5" customWidth="1"/>
    <col min="40" max="40" width="25.5" customWidth="1"/>
    <col min="41" max="41" width="5.875" customWidth="1"/>
    <col min="42" max="42" width="7.5" customWidth="1"/>
    <col min="43" max="43" width="7.625" customWidth="1"/>
    <col min="44" max="44" width="10.5" customWidth="1"/>
    <col min="45" max="45" width="7.75" customWidth="1"/>
  </cols>
  <sheetData>
    <row r="1" spans="1:47" ht="19.5" x14ac:dyDescent="0.25">
      <c r="A1" s="71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67"/>
      <c r="L1" s="67"/>
    </row>
    <row r="2" spans="1:47" ht="13.5" thickBot="1" x14ac:dyDescent="0.25"/>
    <row r="3" spans="1:47" ht="54.75" customHeight="1" x14ac:dyDescent="0.2">
      <c r="A3" s="3"/>
      <c r="B3" s="81" t="s">
        <v>25</v>
      </c>
      <c r="C3" s="84"/>
      <c r="D3" s="84"/>
      <c r="E3" s="82"/>
      <c r="F3" s="85" t="s">
        <v>26</v>
      </c>
      <c r="G3" s="86"/>
      <c r="H3" s="86"/>
      <c r="I3" s="87"/>
      <c r="J3" s="85" t="s">
        <v>27</v>
      </c>
      <c r="K3" s="86"/>
      <c r="L3" s="87"/>
      <c r="M3" s="85" t="s">
        <v>28</v>
      </c>
      <c r="N3" s="86"/>
      <c r="O3" s="86"/>
      <c r="P3" s="87"/>
      <c r="Q3" s="85" t="s">
        <v>29</v>
      </c>
      <c r="R3" s="86"/>
      <c r="S3" s="86"/>
      <c r="T3" s="87"/>
      <c r="U3" s="81" t="s">
        <v>30</v>
      </c>
      <c r="V3" s="82"/>
      <c r="W3" s="18" t="s">
        <v>31</v>
      </c>
      <c r="X3" s="81" t="s">
        <v>44</v>
      </c>
      <c r="Y3" s="82"/>
      <c r="Z3" s="88" t="s">
        <v>32</v>
      </c>
      <c r="AA3" s="82"/>
      <c r="AB3" s="93" t="s">
        <v>33</v>
      </c>
      <c r="AC3" s="94"/>
      <c r="AD3" s="94"/>
      <c r="AE3" s="95"/>
      <c r="AF3" s="81" t="s">
        <v>34</v>
      </c>
      <c r="AG3" s="82"/>
      <c r="AH3" s="81" t="s">
        <v>35</v>
      </c>
      <c r="AI3" s="82"/>
      <c r="AJ3" s="18" t="s">
        <v>36</v>
      </c>
      <c r="AK3" s="28"/>
      <c r="AM3" s="1"/>
      <c r="AU3" s="1"/>
    </row>
    <row r="4" spans="1:47" ht="57.75" customHeight="1" x14ac:dyDescent="0.2">
      <c r="A4" s="3"/>
      <c r="B4" s="20" t="s">
        <v>9</v>
      </c>
      <c r="C4" s="21" t="s">
        <v>17</v>
      </c>
      <c r="D4" s="21" t="s">
        <v>11</v>
      </c>
      <c r="E4" s="22" t="s">
        <v>12</v>
      </c>
      <c r="F4" s="20" t="s">
        <v>9</v>
      </c>
      <c r="G4" s="21" t="s">
        <v>15</v>
      </c>
      <c r="H4" s="21" t="s">
        <v>11</v>
      </c>
      <c r="I4" s="22" t="s">
        <v>12</v>
      </c>
      <c r="J4" s="20" t="s">
        <v>9</v>
      </c>
      <c r="K4" s="21" t="s">
        <v>17</v>
      </c>
      <c r="L4" s="22" t="s">
        <v>11</v>
      </c>
      <c r="M4" s="20" t="s">
        <v>9</v>
      </c>
      <c r="N4" s="21" t="s">
        <v>17</v>
      </c>
      <c r="O4" s="21" t="s">
        <v>11</v>
      </c>
      <c r="P4" s="22" t="s">
        <v>12</v>
      </c>
      <c r="Q4" s="20" t="s">
        <v>9</v>
      </c>
      <c r="R4" s="21" t="s">
        <v>17</v>
      </c>
      <c r="S4" s="21" t="s">
        <v>11</v>
      </c>
      <c r="T4" s="22" t="s">
        <v>12</v>
      </c>
      <c r="U4" s="20" t="s">
        <v>9</v>
      </c>
      <c r="V4" s="22" t="s">
        <v>17</v>
      </c>
      <c r="W4" s="19" t="s">
        <v>9</v>
      </c>
      <c r="X4" s="20" t="s">
        <v>9</v>
      </c>
      <c r="Y4" s="22" t="s">
        <v>17</v>
      </c>
      <c r="Z4" s="31" t="s">
        <v>9</v>
      </c>
      <c r="AA4" s="22" t="s">
        <v>11</v>
      </c>
      <c r="AB4" s="20" t="s">
        <v>9</v>
      </c>
      <c r="AC4" s="21" t="s">
        <v>17</v>
      </c>
      <c r="AD4" s="21" t="s">
        <v>11</v>
      </c>
      <c r="AE4" s="22" t="s">
        <v>12</v>
      </c>
      <c r="AF4" s="20" t="s">
        <v>9</v>
      </c>
      <c r="AG4" s="22" t="s">
        <v>17</v>
      </c>
      <c r="AH4" s="20" t="s">
        <v>9</v>
      </c>
      <c r="AI4" s="22" t="s">
        <v>17</v>
      </c>
      <c r="AJ4" s="51" t="s">
        <v>9</v>
      </c>
      <c r="AK4" s="29"/>
      <c r="AM4" s="1"/>
      <c r="AU4" s="1"/>
    </row>
    <row r="5" spans="1:47" x14ac:dyDescent="0.2">
      <c r="A5" s="3" t="s">
        <v>1</v>
      </c>
      <c r="B5" s="20">
        <v>11</v>
      </c>
      <c r="C5" s="12"/>
      <c r="D5" s="12"/>
      <c r="E5" s="13"/>
      <c r="F5" s="20">
        <v>20</v>
      </c>
      <c r="G5" s="12"/>
      <c r="H5" s="12"/>
      <c r="I5" s="13"/>
      <c r="J5" s="20"/>
      <c r="K5" s="12"/>
      <c r="L5" s="13"/>
      <c r="M5" s="20"/>
      <c r="N5" s="12"/>
      <c r="O5" s="12"/>
      <c r="P5" s="13"/>
      <c r="Q5" s="20"/>
      <c r="R5" s="12"/>
      <c r="S5" s="12"/>
      <c r="T5" s="13"/>
      <c r="U5" s="20"/>
      <c r="V5" s="13"/>
      <c r="W5" s="19"/>
      <c r="X5" s="20"/>
      <c r="Y5" s="13"/>
      <c r="Z5" s="31"/>
      <c r="AA5" s="13"/>
      <c r="AB5" s="20"/>
      <c r="AC5" s="12"/>
      <c r="AD5" s="12"/>
      <c r="AE5" s="13"/>
      <c r="AF5" s="20"/>
      <c r="AG5" s="13"/>
      <c r="AH5" s="20"/>
      <c r="AI5" s="13"/>
      <c r="AJ5" s="19"/>
      <c r="AK5" s="27">
        <f>SUM(B5:AJ5)</f>
        <v>31</v>
      </c>
      <c r="AM5" s="1"/>
      <c r="AU5" s="1"/>
    </row>
    <row r="6" spans="1:47" s="10" customFormat="1" x14ac:dyDescent="0.2">
      <c r="A6" s="16" t="s">
        <v>0</v>
      </c>
      <c r="B6" s="24"/>
      <c r="C6" s="15"/>
      <c r="D6" s="15"/>
      <c r="E6" s="25"/>
      <c r="F6" s="24">
        <v>12</v>
      </c>
      <c r="G6" s="26">
        <v>15</v>
      </c>
      <c r="H6" s="26">
        <v>20</v>
      </c>
      <c r="I6" s="25">
        <v>2</v>
      </c>
      <c r="J6" s="24">
        <v>2</v>
      </c>
      <c r="K6" s="15"/>
      <c r="L6" s="25"/>
      <c r="M6" s="24">
        <v>7</v>
      </c>
      <c r="N6" s="15">
        <v>3</v>
      </c>
      <c r="O6" s="15">
        <v>1</v>
      </c>
      <c r="P6" s="25">
        <v>1</v>
      </c>
      <c r="Q6" s="24">
        <v>20</v>
      </c>
      <c r="R6" s="15">
        <v>26</v>
      </c>
      <c r="S6" s="15"/>
      <c r="T6" s="25"/>
      <c r="U6" s="24"/>
      <c r="V6" s="25"/>
      <c r="W6" s="23"/>
      <c r="X6" s="24"/>
      <c r="Y6" s="25"/>
      <c r="Z6" s="32"/>
      <c r="AA6" s="25"/>
      <c r="AB6" s="24"/>
      <c r="AC6" s="15"/>
      <c r="AD6" s="15"/>
      <c r="AE6" s="25"/>
      <c r="AF6" s="24"/>
      <c r="AG6" s="25"/>
      <c r="AH6" s="24"/>
      <c r="AI6" s="25"/>
      <c r="AJ6" s="23"/>
      <c r="AK6" s="27">
        <f t="shared" ref="AK6:AK10" si="0">SUM(B6:AJ6)</f>
        <v>109</v>
      </c>
      <c r="AM6" s="35"/>
      <c r="AU6" s="35"/>
    </row>
    <row r="7" spans="1:47" x14ac:dyDescent="0.2">
      <c r="A7" s="3" t="s">
        <v>16</v>
      </c>
      <c r="B7" s="20">
        <v>2</v>
      </c>
      <c r="C7" s="12"/>
      <c r="D7" s="12"/>
      <c r="E7" s="13"/>
      <c r="F7" s="20"/>
      <c r="G7" s="12"/>
      <c r="H7" s="12"/>
      <c r="I7" s="13"/>
      <c r="J7" s="20"/>
      <c r="K7" s="12"/>
      <c r="L7" s="13"/>
      <c r="M7" s="20">
        <v>8</v>
      </c>
      <c r="N7" s="12">
        <v>7</v>
      </c>
      <c r="O7" s="12">
        <v>1</v>
      </c>
      <c r="P7" s="13">
        <v>1</v>
      </c>
      <c r="Q7" s="20">
        <v>5</v>
      </c>
      <c r="R7" s="12"/>
      <c r="S7" s="12"/>
      <c r="T7" s="13"/>
      <c r="U7" s="20"/>
      <c r="V7" s="13"/>
      <c r="W7" s="19"/>
      <c r="X7" s="20"/>
      <c r="Y7" s="13"/>
      <c r="Z7" s="31"/>
      <c r="AA7" s="13"/>
      <c r="AB7" s="20">
        <v>3</v>
      </c>
      <c r="AC7" s="12"/>
      <c r="AD7" s="12"/>
      <c r="AE7" s="13"/>
      <c r="AF7" s="20">
        <v>3</v>
      </c>
      <c r="AG7" s="13">
        <v>4</v>
      </c>
      <c r="AH7" s="20"/>
      <c r="AI7" s="13"/>
      <c r="AJ7" s="19"/>
      <c r="AK7" s="27">
        <f t="shared" si="0"/>
        <v>34</v>
      </c>
      <c r="AM7" s="1"/>
      <c r="AU7" s="1"/>
    </row>
    <row r="8" spans="1:47" s="10" customFormat="1" x14ac:dyDescent="0.2">
      <c r="A8" s="16" t="s">
        <v>2</v>
      </c>
      <c r="B8" s="24">
        <v>1</v>
      </c>
      <c r="C8" s="15"/>
      <c r="D8" s="15"/>
      <c r="E8" s="25"/>
      <c r="F8" s="24">
        <v>6</v>
      </c>
      <c r="G8" s="15">
        <v>1</v>
      </c>
      <c r="H8" s="15"/>
      <c r="I8" s="25"/>
      <c r="J8" s="24">
        <v>2</v>
      </c>
      <c r="K8" s="15"/>
      <c r="L8" s="25"/>
      <c r="M8" s="24"/>
      <c r="N8" s="15"/>
      <c r="O8" s="15"/>
      <c r="P8" s="25"/>
      <c r="Q8" s="24">
        <v>8</v>
      </c>
      <c r="R8" s="15"/>
      <c r="S8" s="15"/>
      <c r="T8" s="25"/>
      <c r="U8" s="24">
        <v>3</v>
      </c>
      <c r="V8" s="25">
        <v>1</v>
      </c>
      <c r="W8" s="23">
        <v>1</v>
      </c>
      <c r="X8" s="24">
        <v>2</v>
      </c>
      <c r="Y8" s="25">
        <v>2</v>
      </c>
      <c r="Z8" s="32">
        <v>3</v>
      </c>
      <c r="AA8" s="25"/>
      <c r="AB8" s="24">
        <v>13</v>
      </c>
      <c r="AC8" s="15">
        <v>5</v>
      </c>
      <c r="AD8" s="15"/>
      <c r="AE8" s="25"/>
      <c r="AF8" s="24"/>
      <c r="AG8" s="25"/>
      <c r="AH8" s="24"/>
      <c r="AI8" s="25"/>
      <c r="AJ8" s="23"/>
      <c r="AK8" s="27">
        <f t="shared" si="0"/>
        <v>48</v>
      </c>
      <c r="AM8" s="35"/>
      <c r="AU8" s="35"/>
    </row>
    <row r="9" spans="1:47" x14ac:dyDescent="0.2">
      <c r="A9" s="3" t="s">
        <v>39</v>
      </c>
      <c r="B9" s="20">
        <v>2</v>
      </c>
      <c r="C9" s="12"/>
      <c r="D9" s="12"/>
      <c r="E9" s="13"/>
      <c r="F9" s="20">
        <v>3</v>
      </c>
      <c r="G9" s="12"/>
      <c r="H9" s="12"/>
      <c r="I9" s="13"/>
      <c r="J9" s="20"/>
      <c r="K9" s="12"/>
      <c r="L9" s="13"/>
      <c r="M9" s="20">
        <v>1</v>
      </c>
      <c r="N9" s="12"/>
      <c r="O9" s="12"/>
      <c r="P9" s="13"/>
      <c r="Q9" s="20">
        <v>8</v>
      </c>
      <c r="R9" s="12"/>
      <c r="S9" s="12"/>
      <c r="T9" s="13"/>
      <c r="U9" s="20"/>
      <c r="V9" s="13"/>
      <c r="W9" s="19"/>
      <c r="X9" s="20">
        <v>1</v>
      </c>
      <c r="Y9" s="13"/>
      <c r="Z9" s="31">
        <v>2</v>
      </c>
      <c r="AA9" s="13"/>
      <c r="AB9" s="20"/>
      <c r="AC9" s="12"/>
      <c r="AD9" s="12"/>
      <c r="AE9" s="13"/>
      <c r="AF9" s="20"/>
      <c r="AG9" s="13"/>
      <c r="AH9" s="20"/>
      <c r="AI9" s="13"/>
      <c r="AJ9" s="19"/>
      <c r="AK9" s="27">
        <f t="shared" si="0"/>
        <v>17</v>
      </c>
      <c r="AM9" s="1"/>
      <c r="AU9" s="1"/>
    </row>
    <row r="10" spans="1:47" x14ac:dyDescent="0.2">
      <c r="A10" s="3" t="s">
        <v>40</v>
      </c>
      <c r="B10" s="20">
        <v>24</v>
      </c>
      <c r="C10" s="12">
        <v>20</v>
      </c>
      <c r="D10" s="12">
        <v>6</v>
      </c>
      <c r="E10" s="13">
        <v>1</v>
      </c>
      <c r="F10" s="20">
        <v>49</v>
      </c>
      <c r="G10" s="12">
        <v>39</v>
      </c>
      <c r="H10" s="12">
        <v>14</v>
      </c>
      <c r="I10" s="13">
        <v>8</v>
      </c>
      <c r="J10" s="20">
        <v>1</v>
      </c>
      <c r="K10" s="12">
        <v>3</v>
      </c>
      <c r="L10" s="13">
        <v>1</v>
      </c>
      <c r="M10" s="20">
        <v>3</v>
      </c>
      <c r="N10" s="12">
        <v>5</v>
      </c>
      <c r="O10" s="12">
        <v>1</v>
      </c>
      <c r="P10" s="13">
        <v>2</v>
      </c>
      <c r="Q10" s="20">
        <v>43</v>
      </c>
      <c r="R10" s="12">
        <v>29</v>
      </c>
      <c r="S10" s="12">
        <v>4</v>
      </c>
      <c r="T10" s="13">
        <v>5</v>
      </c>
      <c r="U10" s="20">
        <v>4</v>
      </c>
      <c r="V10" s="13">
        <v>1</v>
      </c>
      <c r="W10" s="19">
        <v>1</v>
      </c>
      <c r="X10" s="20">
        <v>9</v>
      </c>
      <c r="Y10" s="13">
        <v>7</v>
      </c>
      <c r="Z10" s="31">
        <v>4</v>
      </c>
      <c r="AA10" s="13">
        <v>1</v>
      </c>
      <c r="AB10" s="20">
        <v>51</v>
      </c>
      <c r="AC10" s="12">
        <v>12</v>
      </c>
      <c r="AD10" s="12">
        <v>13</v>
      </c>
      <c r="AE10" s="13">
        <v>17</v>
      </c>
      <c r="AF10" s="20"/>
      <c r="AG10" s="13"/>
      <c r="AH10" s="20">
        <v>2</v>
      </c>
      <c r="AI10" s="13">
        <v>1</v>
      </c>
      <c r="AJ10" s="19">
        <v>1</v>
      </c>
      <c r="AK10" s="27">
        <f t="shared" si="0"/>
        <v>382</v>
      </c>
      <c r="AM10" s="1"/>
      <c r="AU10" s="1"/>
    </row>
    <row r="11" spans="1:47" x14ac:dyDescent="0.2">
      <c r="A11" s="3"/>
      <c r="B11" s="4"/>
      <c r="C11" s="2"/>
      <c r="D11" s="2"/>
      <c r="E11" s="5"/>
      <c r="F11" s="4"/>
      <c r="G11" s="2"/>
      <c r="H11" s="2"/>
      <c r="I11" s="5"/>
      <c r="J11" s="4"/>
      <c r="K11" s="2"/>
      <c r="L11" s="5"/>
      <c r="M11" s="4"/>
      <c r="N11" s="2"/>
      <c r="O11" s="2"/>
      <c r="P11" s="5"/>
      <c r="Q11" s="4"/>
      <c r="R11" s="2"/>
      <c r="S11" s="2"/>
      <c r="T11" s="5"/>
      <c r="U11" s="4"/>
      <c r="V11" s="5"/>
      <c r="W11" s="17"/>
      <c r="X11" s="4"/>
      <c r="Y11" s="5"/>
      <c r="Z11" s="55"/>
      <c r="AA11" s="5"/>
      <c r="AB11" s="4"/>
      <c r="AC11" s="2"/>
      <c r="AD11" s="2"/>
      <c r="AE11" s="5"/>
      <c r="AF11" s="4"/>
      <c r="AG11" s="5"/>
      <c r="AH11" s="4"/>
      <c r="AI11" s="5"/>
      <c r="AJ11" s="17"/>
      <c r="AK11" s="49" t="s">
        <v>19</v>
      </c>
      <c r="AM11" s="1"/>
      <c r="AU11" s="1"/>
    </row>
    <row r="12" spans="1:47" s="33" customFormat="1" ht="13.5" thickBot="1" x14ac:dyDescent="0.25">
      <c r="A12" s="57" t="s">
        <v>18</v>
      </c>
      <c r="B12" s="53">
        <f>SUM(B5:B10)</f>
        <v>40</v>
      </c>
      <c r="C12" s="14">
        <f>SUM(C5:C10)</f>
        <v>20</v>
      </c>
      <c r="D12" s="14">
        <f>SUM(D5:D10)</f>
        <v>6</v>
      </c>
      <c r="E12" s="54">
        <f>SUM(E5:E10)</f>
        <v>1</v>
      </c>
      <c r="F12" s="53">
        <f>SUM(F5:F10)</f>
        <v>90</v>
      </c>
      <c r="G12" s="14">
        <v>55</v>
      </c>
      <c r="H12" s="14">
        <v>34</v>
      </c>
      <c r="I12" s="54">
        <f t="shared" ref="I12:AJ12" si="1">SUM(I5:I10)</f>
        <v>10</v>
      </c>
      <c r="J12" s="53">
        <f t="shared" si="1"/>
        <v>5</v>
      </c>
      <c r="K12" s="14">
        <f t="shared" si="1"/>
        <v>3</v>
      </c>
      <c r="L12" s="54">
        <f t="shared" si="1"/>
        <v>1</v>
      </c>
      <c r="M12" s="53">
        <f t="shared" si="1"/>
        <v>19</v>
      </c>
      <c r="N12" s="14">
        <f t="shared" si="1"/>
        <v>15</v>
      </c>
      <c r="O12" s="14">
        <f t="shared" si="1"/>
        <v>3</v>
      </c>
      <c r="P12" s="54">
        <f t="shared" si="1"/>
        <v>4</v>
      </c>
      <c r="Q12" s="53">
        <f t="shared" si="1"/>
        <v>84</v>
      </c>
      <c r="R12" s="14">
        <f t="shared" si="1"/>
        <v>55</v>
      </c>
      <c r="S12" s="14">
        <f t="shared" si="1"/>
        <v>4</v>
      </c>
      <c r="T12" s="54">
        <f t="shared" si="1"/>
        <v>5</v>
      </c>
      <c r="U12" s="53">
        <f t="shared" si="1"/>
        <v>7</v>
      </c>
      <c r="V12" s="54">
        <f t="shared" si="1"/>
        <v>2</v>
      </c>
      <c r="W12" s="52">
        <f t="shared" si="1"/>
        <v>2</v>
      </c>
      <c r="X12" s="53">
        <f t="shared" si="1"/>
        <v>12</v>
      </c>
      <c r="Y12" s="54">
        <f t="shared" si="1"/>
        <v>9</v>
      </c>
      <c r="Z12" s="56">
        <f t="shared" si="1"/>
        <v>9</v>
      </c>
      <c r="AA12" s="54">
        <f t="shared" si="1"/>
        <v>1</v>
      </c>
      <c r="AB12" s="53">
        <f t="shared" si="1"/>
        <v>67</v>
      </c>
      <c r="AC12" s="14">
        <f t="shared" si="1"/>
        <v>17</v>
      </c>
      <c r="AD12" s="14">
        <f t="shared" si="1"/>
        <v>13</v>
      </c>
      <c r="AE12" s="54">
        <f t="shared" si="1"/>
        <v>17</v>
      </c>
      <c r="AF12" s="53">
        <f t="shared" si="1"/>
        <v>3</v>
      </c>
      <c r="AG12" s="54">
        <f t="shared" si="1"/>
        <v>4</v>
      </c>
      <c r="AH12" s="53">
        <f t="shared" si="1"/>
        <v>2</v>
      </c>
      <c r="AI12" s="54">
        <f t="shared" si="1"/>
        <v>1</v>
      </c>
      <c r="AJ12" s="52">
        <f t="shared" si="1"/>
        <v>1</v>
      </c>
      <c r="AK12" s="50">
        <f>SUM(B12:AJ12)</f>
        <v>621</v>
      </c>
      <c r="AM12" s="30"/>
      <c r="AU12" s="30"/>
    </row>
    <row r="13" spans="1:47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X13" s="1"/>
      <c r="Y13" s="1"/>
      <c r="AM13" s="1"/>
      <c r="AU13" s="1"/>
    </row>
    <row r="14" spans="1:47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AM14" s="1"/>
      <c r="AU14" s="1"/>
    </row>
    <row r="15" spans="1:4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AM15" s="1"/>
      <c r="AU15" s="1"/>
    </row>
    <row r="16" spans="1:47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AM16" s="1"/>
      <c r="AU16" s="1"/>
    </row>
    <row r="17" spans="1:47" ht="18" x14ac:dyDescent="0.25">
      <c r="A17" s="34" t="s">
        <v>22</v>
      </c>
      <c r="B17" s="3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AM17" s="1"/>
      <c r="AN17" s="35"/>
      <c r="AO17" s="1"/>
      <c r="AP17" s="1"/>
      <c r="AQ17" s="1"/>
      <c r="AR17" s="1"/>
      <c r="AS17" s="1"/>
      <c r="AT17" s="1"/>
      <c r="AU17" s="1"/>
    </row>
    <row r="18" spans="1:47" ht="36" x14ac:dyDescent="0.25">
      <c r="A18" s="34"/>
      <c r="B18" s="68" t="s">
        <v>38</v>
      </c>
      <c r="C18" s="1"/>
      <c r="D18" s="44" t="s">
        <v>24</v>
      </c>
      <c r="E18" s="1"/>
      <c r="F18" s="1"/>
      <c r="G18" s="90" t="s">
        <v>37</v>
      </c>
      <c r="H18" s="91"/>
      <c r="I18" s="91"/>
      <c r="J18" s="91"/>
      <c r="K18" s="91"/>
      <c r="L18" s="66"/>
      <c r="M18" s="1"/>
      <c r="N18" s="1"/>
      <c r="O18" s="1"/>
      <c r="P18" s="1"/>
      <c r="Q18" s="1"/>
      <c r="R18" s="1"/>
      <c r="S18" s="1"/>
      <c r="T18" s="1"/>
      <c r="AM18" s="1"/>
      <c r="AN18" s="35"/>
      <c r="AO18" s="1"/>
      <c r="AP18" s="1"/>
      <c r="AQ18" s="1"/>
      <c r="AR18" s="1"/>
      <c r="AS18" s="1"/>
      <c r="AT18" s="1"/>
      <c r="AU18" s="1"/>
    </row>
    <row r="19" spans="1:47" s="45" customFormat="1" x14ac:dyDescent="0.2">
      <c r="A19" s="47" t="s">
        <v>8</v>
      </c>
      <c r="B19" s="47"/>
      <c r="C19" s="92">
        <v>12</v>
      </c>
      <c r="D19" s="92"/>
      <c r="E19" s="92"/>
      <c r="F19" s="43"/>
      <c r="G19" s="60"/>
      <c r="H19" s="64"/>
      <c r="I19" s="65"/>
      <c r="J19" s="65"/>
      <c r="K19" s="65"/>
      <c r="L19" s="43"/>
      <c r="M19" s="43"/>
      <c r="N19" s="43"/>
      <c r="O19" s="43"/>
      <c r="P19" s="43"/>
      <c r="Q19" s="43"/>
      <c r="R19" s="43"/>
      <c r="S19" s="43"/>
      <c r="T19" s="43"/>
      <c r="AM19" s="43"/>
      <c r="AN19" s="46"/>
      <c r="AO19" s="43"/>
      <c r="AP19" s="43"/>
      <c r="AQ19" s="43"/>
      <c r="AR19" s="43"/>
      <c r="AS19" s="43"/>
      <c r="AT19" s="43"/>
      <c r="AU19" s="43"/>
    </row>
    <row r="20" spans="1:47" x14ac:dyDescent="0.2">
      <c r="A20" s="2" t="s">
        <v>9</v>
      </c>
      <c r="B20" s="2">
        <v>341</v>
      </c>
      <c r="C20" s="83">
        <v>521</v>
      </c>
      <c r="D20" s="83"/>
      <c r="E20" s="83"/>
      <c r="G20" s="3"/>
      <c r="H20" s="63"/>
      <c r="I20" s="1"/>
      <c r="J20" s="1"/>
      <c r="K20" s="1"/>
      <c r="L20" s="1"/>
    </row>
    <row r="21" spans="1:47" x14ac:dyDescent="0.2">
      <c r="A21" s="2" t="s">
        <v>20</v>
      </c>
      <c r="B21" s="2">
        <v>181</v>
      </c>
      <c r="C21" s="83">
        <v>1</v>
      </c>
      <c r="D21" s="83"/>
      <c r="E21" s="83"/>
      <c r="G21" s="61">
        <f>B21*100/SUM(B21:B24)</f>
        <v>64.642857142857139</v>
      </c>
      <c r="H21" s="63"/>
      <c r="I21" s="1"/>
      <c r="J21" s="1"/>
      <c r="K21" s="1"/>
      <c r="L21" s="1"/>
    </row>
    <row r="22" spans="1:47" x14ac:dyDescent="0.2">
      <c r="A22" s="2" t="s">
        <v>21</v>
      </c>
      <c r="B22" s="2">
        <v>18</v>
      </c>
      <c r="C22" s="83"/>
      <c r="D22" s="83"/>
      <c r="E22" s="83"/>
      <c r="G22" s="61">
        <f>B22*100/SUM(B21:B24)</f>
        <v>6.4285714285714288</v>
      </c>
      <c r="H22" s="63"/>
      <c r="I22" s="1"/>
      <c r="J22" s="1"/>
      <c r="K22" s="1"/>
      <c r="L22" s="1"/>
    </row>
    <row r="23" spans="1:47" x14ac:dyDescent="0.2">
      <c r="A23" s="2" t="s">
        <v>10</v>
      </c>
      <c r="B23" s="2">
        <v>44</v>
      </c>
      <c r="C23" s="83">
        <v>4</v>
      </c>
      <c r="D23" s="83"/>
      <c r="E23" s="83"/>
      <c r="G23" s="61">
        <f>B23*100/SUM(B21:B24)</f>
        <v>15.714285714285714</v>
      </c>
      <c r="H23" s="63"/>
      <c r="I23" s="1"/>
      <c r="J23" s="1"/>
      <c r="K23" s="1"/>
      <c r="L23" s="1"/>
    </row>
    <row r="24" spans="1:47" x14ac:dyDescent="0.2">
      <c r="A24" s="2" t="s">
        <v>12</v>
      </c>
      <c r="B24" s="2">
        <v>37</v>
      </c>
      <c r="C24" s="83">
        <v>24</v>
      </c>
      <c r="D24" s="83"/>
      <c r="E24" s="83"/>
      <c r="G24" s="61">
        <f>B24*100/SUM(B21:B24)</f>
        <v>13.214285714285714</v>
      </c>
      <c r="H24" s="63"/>
      <c r="I24" s="1"/>
      <c r="J24" s="1"/>
      <c r="K24" s="1"/>
      <c r="L24" s="1"/>
    </row>
    <row r="25" spans="1:47" x14ac:dyDescent="0.2">
      <c r="A25" s="2" t="s">
        <v>13</v>
      </c>
      <c r="B25" s="2"/>
      <c r="C25" s="83">
        <v>229</v>
      </c>
      <c r="D25" s="83"/>
      <c r="E25" s="83"/>
      <c r="G25" s="3"/>
      <c r="H25" s="63"/>
      <c r="I25" s="1"/>
      <c r="J25" s="1"/>
      <c r="K25" s="1"/>
      <c r="L25" s="1"/>
    </row>
    <row r="26" spans="1:47" x14ac:dyDescent="0.2">
      <c r="A26" s="42" t="s">
        <v>19</v>
      </c>
      <c r="B26" s="42">
        <f>SUM(B20:B25)</f>
        <v>621</v>
      </c>
      <c r="C26" s="89">
        <f>SUM(B44:G44)</f>
        <v>816</v>
      </c>
      <c r="D26" s="89"/>
      <c r="E26" s="89"/>
      <c r="G26" s="62">
        <f>SUM(G21:G24)</f>
        <v>99.999999999999986</v>
      </c>
      <c r="H26" s="63"/>
      <c r="I26" s="1"/>
      <c r="J26" s="1"/>
      <c r="K26" s="1"/>
      <c r="L26" s="1"/>
    </row>
    <row r="27" spans="1:47" x14ac:dyDescent="0.2">
      <c r="I27" s="1"/>
      <c r="J27" s="1"/>
      <c r="K27" s="1"/>
      <c r="L27" s="1"/>
    </row>
    <row r="30" spans="1:47" ht="18.75" thickBot="1" x14ac:dyDescent="0.3">
      <c r="A30" s="69" t="s">
        <v>23</v>
      </c>
      <c r="B30" s="69"/>
      <c r="C30" s="69"/>
      <c r="D30" s="69"/>
      <c r="E30" s="69"/>
      <c r="F30" s="69"/>
      <c r="G30" s="69"/>
    </row>
    <row r="31" spans="1:47" ht="25.5" x14ac:dyDescent="0.2">
      <c r="A31" s="6"/>
      <c r="B31" s="7" t="s">
        <v>8</v>
      </c>
      <c r="C31" s="7" t="s">
        <v>9</v>
      </c>
      <c r="D31" s="7" t="s">
        <v>13</v>
      </c>
      <c r="E31" s="8" t="s">
        <v>14</v>
      </c>
      <c r="F31" s="8" t="s">
        <v>11</v>
      </c>
      <c r="G31" s="9" t="s">
        <v>12</v>
      </c>
    </row>
    <row r="32" spans="1:47" x14ac:dyDescent="0.2">
      <c r="A32" s="4" t="s">
        <v>3</v>
      </c>
      <c r="B32" s="37"/>
      <c r="C32" s="37">
        <v>90</v>
      </c>
      <c r="D32" s="37">
        <v>63</v>
      </c>
      <c r="E32" s="37"/>
      <c r="F32" s="37"/>
      <c r="G32" s="38"/>
    </row>
    <row r="33" spans="1:8" x14ac:dyDescent="0.2">
      <c r="A33" s="4" t="s">
        <v>4</v>
      </c>
      <c r="B33" s="37"/>
      <c r="C33" s="37">
        <v>160</v>
      </c>
      <c r="D33" s="37">
        <v>80</v>
      </c>
      <c r="E33" s="37">
        <v>1</v>
      </c>
      <c r="F33" s="37"/>
      <c r="G33" s="38">
        <v>24</v>
      </c>
    </row>
    <row r="34" spans="1:8" x14ac:dyDescent="0.2">
      <c r="A34" s="4" t="s">
        <v>5</v>
      </c>
      <c r="B34" s="37"/>
      <c r="C34" s="37">
        <v>47</v>
      </c>
      <c r="D34" s="37">
        <v>19</v>
      </c>
      <c r="E34" s="37"/>
      <c r="F34" s="37"/>
      <c r="G34" s="38"/>
    </row>
    <row r="35" spans="1:8" x14ac:dyDescent="0.2">
      <c r="A35" s="4" t="s">
        <v>6</v>
      </c>
      <c r="B35" s="37"/>
      <c r="C35" s="37">
        <v>64</v>
      </c>
      <c r="D35" s="37">
        <v>22</v>
      </c>
      <c r="E35" s="37"/>
      <c r="F35" s="37">
        <v>4</v>
      </c>
      <c r="G35" s="38"/>
    </row>
    <row r="36" spans="1:8" x14ac:dyDescent="0.2">
      <c r="A36" s="4" t="s">
        <v>43</v>
      </c>
      <c r="B36" s="37"/>
      <c r="C36" s="37">
        <v>31</v>
      </c>
      <c r="D36" s="37"/>
      <c r="E36" s="37"/>
      <c r="F36" s="37"/>
      <c r="G36" s="38"/>
    </row>
    <row r="37" spans="1:8" x14ac:dyDescent="0.2">
      <c r="A37" s="4" t="s">
        <v>41</v>
      </c>
      <c r="B37" s="37"/>
      <c r="C37" s="37">
        <v>9</v>
      </c>
      <c r="D37" s="37">
        <v>6</v>
      </c>
      <c r="E37" s="37"/>
      <c r="F37" s="37"/>
      <c r="G37" s="38"/>
    </row>
    <row r="38" spans="1:8" x14ac:dyDescent="0.2">
      <c r="A38" s="4" t="s">
        <v>7</v>
      </c>
      <c r="B38" s="37">
        <v>12</v>
      </c>
      <c r="C38" s="37">
        <v>12</v>
      </c>
      <c r="D38" s="37"/>
      <c r="E38" s="37"/>
      <c r="F38" s="37"/>
      <c r="G38" s="38"/>
    </row>
    <row r="39" spans="1:8" x14ac:dyDescent="0.2">
      <c r="A39" s="11" t="s">
        <v>42</v>
      </c>
      <c r="B39" s="37"/>
      <c r="C39" s="37"/>
      <c r="D39" s="37"/>
      <c r="E39" s="37"/>
      <c r="F39" s="37"/>
      <c r="G39" s="38"/>
    </row>
    <row r="40" spans="1:8" x14ac:dyDescent="0.2">
      <c r="A40" s="4" t="s">
        <v>0</v>
      </c>
      <c r="B40" s="37"/>
      <c r="C40" s="37">
        <v>78</v>
      </c>
      <c r="D40" s="37">
        <v>39</v>
      </c>
      <c r="E40" s="37"/>
      <c r="F40" s="37"/>
      <c r="G40" s="38"/>
    </row>
    <row r="41" spans="1:8" ht="15" x14ac:dyDescent="0.25">
      <c r="A41" s="58" t="s">
        <v>39</v>
      </c>
      <c r="B41" s="37"/>
      <c r="C41" s="39">
        <v>30</v>
      </c>
      <c r="D41" s="59">
        <v>25</v>
      </c>
      <c r="E41" s="37"/>
      <c r="F41" s="37"/>
      <c r="G41" s="38"/>
    </row>
    <row r="42" spans="1:8" x14ac:dyDescent="0.2">
      <c r="B42" s="37"/>
      <c r="C42" s="37"/>
      <c r="D42" s="37"/>
      <c r="E42" s="37"/>
      <c r="F42" s="37"/>
      <c r="G42" s="38"/>
    </row>
    <row r="43" spans="1:8" x14ac:dyDescent="0.2">
      <c r="A43" s="11"/>
      <c r="B43" s="2"/>
      <c r="C43" s="2"/>
      <c r="D43" s="2"/>
      <c r="E43" s="2"/>
      <c r="F43" s="2"/>
      <c r="G43" s="5"/>
    </row>
    <row r="44" spans="1:8" ht="13.5" thickBot="1" x14ac:dyDescent="0.25">
      <c r="A44" s="36" t="s">
        <v>19</v>
      </c>
      <c r="B44" s="40">
        <f>SUM(B32:B42)</f>
        <v>12</v>
      </c>
      <c r="C44" s="40">
        <f t="shared" ref="C44:G44" si="2">SUM(C32:C42)</f>
        <v>521</v>
      </c>
      <c r="D44" s="40">
        <f t="shared" si="2"/>
        <v>254</v>
      </c>
      <c r="E44" s="40">
        <f t="shared" si="2"/>
        <v>1</v>
      </c>
      <c r="F44" s="40">
        <f t="shared" si="2"/>
        <v>4</v>
      </c>
      <c r="G44" s="41">
        <f t="shared" si="2"/>
        <v>24</v>
      </c>
      <c r="H44" s="48"/>
    </row>
    <row r="47" spans="1:8" x14ac:dyDescent="0.2">
      <c r="A47" s="70" t="s">
        <v>45</v>
      </c>
    </row>
    <row r="48" spans="1:8" x14ac:dyDescent="0.2">
      <c r="A48" s="79" t="s">
        <v>1</v>
      </c>
      <c r="B48" s="2">
        <f t="shared" ref="B48" si="3">SUM(B5:AJ5)</f>
        <v>31</v>
      </c>
    </row>
    <row r="49" spans="1:3" x14ac:dyDescent="0.2">
      <c r="A49" s="75" t="s">
        <v>0</v>
      </c>
      <c r="B49" s="75">
        <f>SUM(B6:AJ6)</f>
        <v>109</v>
      </c>
    </row>
    <row r="50" spans="1:3" x14ac:dyDescent="0.2">
      <c r="A50" s="79" t="s">
        <v>16</v>
      </c>
      <c r="B50" s="2">
        <f>SUM(B7:AJ7)</f>
        <v>34</v>
      </c>
    </row>
    <row r="51" spans="1:3" x14ac:dyDescent="0.2">
      <c r="A51" s="77" t="s">
        <v>2</v>
      </c>
      <c r="B51" s="2">
        <f>SUM(B8:AJ8)</f>
        <v>48</v>
      </c>
    </row>
    <row r="52" spans="1:3" x14ac:dyDescent="0.2">
      <c r="A52" s="2" t="s">
        <v>39</v>
      </c>
      <c r="B52" s="2">
        <f>SUM(B9:AJ9)</f>
        <v>17</v>
      </c>
    </row>
    <row r="53" spans="1:3" x14ac:dyDescent="0.2">
      <c r="A53" s="2" t="s">
        <v>40</v>
      </c>
      <c r="B53" s="2">
        <f>SUM(B10:AJ10)</f>
        <v>382</v>
      </c>
    </row>
    <row r="54" spans="1:3" x14ac:dyDescent="0.2">
      <c r="A54" s="72" t="s">
        <v>19</v>
      </c>
      <c r="B54" s="2"/>
      <c r="C54" s="42">
        <f>SUM(B48:B53)</f>
        <v>621</v>
      </c>
    </row>
    <row r="55" spans="1:3" x14ac:dyDescent="0.2">
      <c r="A55" s="1"/>
    </row>
    <row r="57" spans="1:3" x14ac:dyDescent="0.2">
      <c r="A57" s="70" t="s">
        <v>46</v>
      </c>
    </row>
    <row r="58" spans="1:3" x14ac:dyDescent="0.2">
      <c r="A58" s="80" t="s">
        <v>3</v>
      </c>
      <c r="B58" s="2">
        <f>SUM(B32:G32)</f>
        <v>153</v>
      </c>
    </row>
    <row r="59" spans="1:3" x14ac:dyDescent="0.2">
      <c r="A59" s="4" t="s">
        <v>4</v>
      </c>
      <c r="B59" s="2">
        <f t="shared" ref="B59:B67" si="4">SUM(B33:G33)</f>
        <v>265</v>
      </c>
    </row>
    <row r="60" spans="1:3" x14ac:dyDescent="0.2">
      <c r="A60" s="78" t="s">
        <v>5</v>
      </c>
      <c r="B60" s="2">
        <f t="shared" si="4"/>
        <v>66</v>
      </c>
    </row>
    <row r="61" spans="1:3" x14ac:dyDescent="0.2">
      <c r="A61" s="80" t="s">
        <v>6</v>
      </c>
      <c r="B61" s="2">
        <f t="shared" si="4"/>
        <v>90</v>
      </c>
    </row>
    <row r="62" spans="1:3" x14ac:dyDescent="0.2">
      <c r="A62" s="76" t="s">
        <v>43</v>
      </c>
      <c r="B62" s="2">
        <f t="shared" si="4"/>
        <v>31</v>
      </c>
    </row>
    <row r="63" spans="1:3" x14ac:dyDescent="0.2">
      <c r="A63" s="4" t="s">
        <v>41</v>
      </c>
      <c r="B63" s="2">
        <f t="shared" si="4"/>
        <v>15</v>
      </c>
    </row>
    <row r="64" spans="1:3" x14ac:dyDescent="0.2">
      <c r="A64" s="76" t="s">
        <v>7</v>
      </c>
      <c r="B64" s="2">
        <f t="shared" si="4"/>
        <v>24</v>
      </c>
    </row>
    <row r="65" spans="1:3" x14ac:dyDescent="0.2">
      <c r="A65" s="76" t="s">
        <v>42</v>
      </c>
      <c r="B65" s="2">
        <f t="shared" si="4"/>
        <v>0</v>
      </c>
    </row>
    <row r="66" spans="1:3" x14ac:dyDescent="0.2">
      <c r="A66" s="76" t="s">
        <v>0</v>
      </c>
      <c r="B66" s="2">
        <f t="shared" si="4"/>
        <v>117</v>
      </c>
    </row>
    <row r="67" spans="1:3" x14ac:dyDescent="0.2">
      <c r="A67" s="73" t="s">
        <v>39</v>
      </c>
      <c r="B67" s="74">
        <f t="shared" si="4"/>
        <v>55</v>
      </c>
    </row>
    <row r="68" spans="1:3" x14ac:dyDescent="0.2">
      <c r="A68" s="72" t="s">
        <v>19</v>
      </c>
      <c r="B68" s="2"/>
      <c r="C68" s="42">
        <f>SUM(B58:B67)</f>
        <v>816</v>
      </c>
    </row>
    <row r="71" spans="1:3" x14ac:dyDescent="0.2">
      <c r="A71" s="70" t="s">
        <v>48</v>
      </c>
      <c r="C71" t="s">
        <v>52</v>
      </c>
    </row>
    <row r="72" spans="1:3" x14ac:dyDescent="0.2">
      <c r="A72" s="70">
        <v>281</v>
      </c>
      <c r="C72" t="s">
        <v>53</v>
      </c>
    </row>
    <row r="74" spans="1:3" x14ac:dyDescent="0.2">
      <c r="A74" s="70" t="s">
        <v>49</v>
      </c>
      <c r="C74" t="s">
        <v>54</v>
      </c>
    </row>
    <row r="75" spans="1:3" x14ac:dyDescent="0.2">
      <c r="A75" s="70">
        <v>114</v>
      </c>
      <c r="C75" t="s">
        <v>55</v>
      </c>
    </row>
    <row r="77" spans="1:3" x14ac:dyDescent="0.2">
      <c r="A77" s="70" t="s">
        <v>50</v>
      </c>
      <c r="C77" t="s">
        <v>56</v>
      </c>
    </row>
    <row r="78" spans="1:3" x14ac:dyDescent="0.2">
      <c r="A78" s="70">
        <v>422</v>
      </c>
      <c r="C78" t="s">
        <v>57</v>
      </c>
    </row>
    <row r="80" spans="1:3" x14ac:dyDescent="0.2">
      <c r="A80" s="70" t="s">
        <v>51</v>
      </c>
      <c r="C80" t="s">
        <v>58</v>
      </c>
    </row>
    <row r="81" spans="1:3" x14ac:dyDescent="0.2">
      <c r="A81" s="70">
        <v>734</v>
      </c>
      <c r="C81" t="s">
        <v>59</v>
      </c>
    </row>
  </sheetData>
  <mergeCells count="20">
    <mergeCell ref="C26:E26"/>
    <mergeCell ref="AF3:AG3"/>
    <mergeCell ref="F3:I3"/>
    <mergeCell ref="M3:P3"/>
    <mergeCell ref="U3:V3"/>
    <mergeCell ref="C21:E21"/>
    <mergeCell ref="C22:E22"/>
    <mergeCell ref="C23:E23"/>
    <mergeCell ref="C24:E24"/>
    <mergeCell ref="C25:E25"/>
    <mergeCell ref="G18:K18"/>
    <mergeCell ref="C19:E19"/>
    <mergeCell ref="AB3:AE3"/>
    <mergeCell ref="AH3:AI3"/>
    <mergeCell ref="C20:E20"/>
    <mergeCell ref="X3:Y3"/>
    <mergeCell ref="B3:E3"/>
    <mergeCell ref="Q3:T3"/>
    <mergeCell ref="Z3:AA3"/>
    <mergeCell ref="J3:L3"/>
  </mergeCells>
  <pageMargins left="0.7" right="0.7" top="0.75" bottom="0.75" header="0.3" footer="0.3"/>
  <pageSetup paperSize="8" scale="5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CF4B4BC4D9B443B647815B0B08A39E" ma:contentTypeVersion="0" ma:contentTypeDescription="Opret et nyt dokument." ma:contentTypeScope="" ma:versionID="19e803ccae7271f12dd00b6c6d76ae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e5f9b5eee90841364454e68c51e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093E03-C934-4C03-8117-48DE8076BD9A}"/>
</file>

<file path=customXml/itemProps2.xml><?xml version="1.0" encoding="utf-8"?>
<ds:datastoreItem xmlns:ds="http://schemas.openxmlformats.org/officeDocument/2006/customXml" ds:itemID="{B0F0C133-C939-4F2C-8EFE-BDF8B3BCC207}"/>
</file>

<file path=customXml/itemProps3.xml><?xml version="1.0" encoding="utf-8"?>
<ds:datastoreItem xmlns:ds="http://schemas.openxmlformats.org/officeDocument/2006/customXml" ds:itemID="{5D530D7A-D2F3-4949-8B8E-AC531D6A3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IBC International Business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Bach Kjeldal - KBKJ</dc:creator>
  <cp:lastModifiedBy>Kirsten Bach Kjeldal - KBKJ</cp:lastModifiedBy>
  <cp:lastPrinted>2016-08-23T08:03:29Z</cp:lastPrinted>
  <dcterms:created xsi:type="dcterms:W3CDTF">2016-02-23T08:51:17Z</dcterms:created>
  <dcterms:modified xsi:type="dcterms:W3CDTF">2016-08-23T08:04:33Z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0x010100B8CF4B4BC4D9B443B647815B0B08A39E</vt:lpwstr>
  </property>
</Properties>
</file>